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OP JAK FF/Pohansko/Realizacni PD_pro OZP/Realizacni PD_Pohansko_vykazy vymer/Rozpocet -  OP JAK/"/>
    </mc:Choice>
  </mc:AlternateContent>
  <xr:revisionPtr revIDLastSave="10" documentId="8_{1641FAED-F570-4DAA-BD5D-ADC327AE665C}" xr6:coauthVersionLast="47" xr6:coauthVersionMax="47" xr10:uidLastSave="{0D192D8E-1483-48E2-87D9-CBD19351C83D}"/>
  <bookViews>
    <workbookView xWindow="-120" yWindow="-120" windowWidth="29040" windowHeight="17520" firstSheet="2" activeTab="2" xr2:uid="{00000000-000D-0000-FFFF-FFFF00000000}"/>
  </bookViews>
  <sheets>
    <sheet name="Pokyny pro vyplnění" sheetId="11" state="hidden" r:id="rId1"/>
    <sheet name="VzorPolozky" sheetId="10" state="hidden" r:id="rId2"/>
    <sheet name="VZT OP JAK" sheetId="20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'VZT OP JAK'!$B$2:$I$39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20" l="1"/>
  <c r="H32" i="20" l="1"/>
  <c r="H37" i="20"/>
  <c r="H36" i="20"/>
  <c r="H35" i="20"/>
  <c r="H34" i="20"/>
  <c r="H33" i="20"/>
  <c r="H29" i="20"/>
  <c r="H28" i="20"/>
  <c r="H27" i="20"/>
  <c r="H26" i="20"/>
  <c r="H25" i="20"/>
  <c r="H24" i="20"/>
  <c r="H23" i="20"/>
  <c r="H22" i="20"/>
  <c r="H17" i="20"/>
  <c r="H16" i="20"/>
  <c r="H15" i="20"/>
  <c r="H14" i="20"/>
  <c r="H13" i="20"/>
  <c r="H12" i="20"/>
  <c r="H11" i="20"/>
  <c r="H10" i="20"/>
  <c r="B10" i="20"/>
  <c r="B11" i="20" s="1"/>
  <c r="B12" i="20" s="1"/>
  <c r="B13" i="20" s="1"/>
  <c r="B14" i="20" s="1"/>
  <c r="B15" i="20" s="1"/>
  <c r="B16" i="20" s="1"/>
  <c r="B17" i="20" s="1"/>
  <c r="B18" i="20" s="1"/>
  <c r="B19" i="20" s="1"/>
  <c r="B20" i="20" l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B36" i="20" s="1"/>
  <c r="B37" i="20" s="1"/>
  <c r="B38" i="20" s="1"/>
  <c r="B39" i="20" s="1"/>
  <c r="H31" i="20"/>
  <c r="H9" i="20"/>
  <c r="H8" i="20" s="1"/>
  <c r="H21" i="20"/>
  <c r="H19" i="20" s="1"/>
  <c r="H39" i="20" l="1"/>
</calcChain>
</file>

<file path=xl/sharedStrings.xml><?xml version="1.0" encoding="utf-8"?>
<sst xmlns="http://schemas.openxmlformats.org/spreadsheetml/2006/main" count="125" uniqueCount="73">
  <si>
    <t xml:space="preserve">Položkový rozpočet </t>
  </si>
  <si>
    <t>S:</t>
  </si>
  <si>
    <t>O:</t>
  </si>
  <si>
    <t>R: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</si>
  <si>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</si>
  <si>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</si>
  <si>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Díl 429</t>
  </si>
  <si>
    <t>DÍL 728</t>
  </si>
  <si>
    <t>P.č.</t>
  </si>
  <si>
    <t>Číslo položky</t>
  </si>
  <si>
    <t>Název položky</t>
  </si>
  <si>
    <t>MJ</t>
  </si>
  <si>
    <t>bm</t>
  </si>
  <si>
    <t>ks</t>
  </si>
  <si>
    <t>VZDUCHOTECHNIKA  ZŘÍZENÍ - CENA ZA PRÁCE-MONTÁŽ</t>
  </si>
  <si>
    <t>ZAŘÍZENÍ VZDUCHOTECHNICKÁ -CENA ZA MATERIÁL-DODÁVKA</t>
  </si>
  <si>
    <t xml:space="preserve">Poznámka </t>
  </si>
  <si>
    <t>kg</t>
  </si>
  <si>
    <r>
      <t>m</t>
    </r>
    <r>
      <rPr>
        <vertAlign val="superscript"/>
        <sz val="9"/>
        <rFont val="Arial"/>
        <family val="2"/>
        <charset val="238"/>
      </rPr>
      <t>2</t>
    </r>
  </si>
  <si>
    <t xml:space="preserve">množství  </t>
  </si>
  <si>
    <t>cena MJ                 Kč</t>
  </si>
  <si>
    <t>Cena celkem                       Kč</t>
  </si>
  <si>
    <t>Mimostaveništní doprava</t>
  </si>
  <si>
    <t>sada</t>
  </si>
  <si>
    <t>Spojovací a montážní materiál -dodávka a montáž</t>
  </si>
  <si>
    <t>Zaregulování VZT,zkoušky zařízení,uvedení do provozu,předání</t>
  </si>
  <si>
    <t>Dokumentace  skutečného provedení</t>
  </si>
  <si>
    <t>Lešení</t>
  </si>
  <si>
    <t>Zařízení staveniště</t>
  </si>
  <si>
    <t>728 2</t>
  </si>
  <si>
    <t xml:space="preserve">Zařízení č.: 2-Odsávání od digestoře m.č. 1.21-přípravna vzorků </t>
  </si>
  <si>
    <t>728 2.01</t>
  </si>
  <si>
    <t>728 2.03</t>
  </si>
  <si>
    <t>728 2.02</t>
  </si>
  <si>
    <t>728 2.04</t>
  </si>
  <si>
    <t>728 2.05</t>
  </si>
  <si>
    <t>728 2.06</t>
  </si>
  <si>
    <t>728 2.07</t>
  </si>
  <si>
    <t>728 2.08</t>
  </si>
  <si>
    <t>429 2</t>
  </si>
  <si>
    <t>429 2.01</t>
  </si>
  <si>
    <t>429 2.02</t>
  </si>
  <si>
    <t>429 2.03</t>
  </si>
  <si>
    <t>429 2.04</t>
  </si>
  <si>
    <t>429 2.05</t>
  </si>
  <si>
    <t>429 2.06</t>
  </si>
  <si>
    <t>429 2.07</t>
  </si>
  <si>
    <t>429 2.08</t>
  </si>
  <si>
    <t>Díl 3</t>
  </si>
  <si>
    <t>3.01</t>
  </si>
  <si>
    <t>3.02</t>
  </si>
  <si>
    <t>3.03</t>
  </si>
  <si>
    <t>3.04</t>
  </si>
  <si>
    <t>3.05</t>
  </si>
  <si>
    <t>3.06</t>
  </si>
  <si>
    <t>Nová tepelná izolace tl. 22 mm-cena za práce</t>
  </si>
  <si>
    <t>Nové kruhové potrubí D250 mm rovné + tvarovky - nová montáž - cena za práce</t>
  </si>
  <si>
    <t>Nové kruhové potrubí D150 mm rovné + tvarovky - nová montáž - cena za práce</t>
  </si>
  <si>
    <t>Nová ohebná hadice z Al D150 mm/3m - nová montáž - cena za práce</t>
  </si>
  <si>
    <t>Nový výfukový kus D250 mm - nová montáž - cena za práce</t>
  </si>
  <si>
    <t>Nová zpětná klapka kruhová D250 mm - nová montáž - cena za práce</t>
  </si>
  <si>
    <t>Nový výfukový kus D150 mm - nová montáž - cena za práce</t>
  </si>
  <si>
    <t>Nový nasávací kus D250 mm - nová montáž - cena za práce</t>
  </si>
  <si>
    <t>Nová zpětná klapka kruhová D250 mmn - nová montáž - cena za práce</t>
  </si>
  <si>
    <t>Nová ohebná hadice z Al D150 mm/3 m - nová montáž - cena za práce</t>
  </si>
  <si>
    <t>D.1.4.3  VZT</t>
  </si>
  <si>
    <t>uznatelný náklad</t>
  </si>
  <si>
    <t>Stupeň projektu: DPS VZT</t>
  </si>
  <si>
    <t>Datum:  říjen 2023</t>
  </si>
  <si>
    <t xml:space="preserve"> 003.1.2  Rozpočet bez výrobců (bez výrobních názvů a značek)- OP JAK</t>
  </si>
  <si>
    <t>VEDLEJŠÍ A OSTATNÍ ROZPOČTOVÉ NÁKLADY PRO ČÁST OP JAK</t>
  </si>
  <si>
    <t>CELKEM  D.1.4.e)  VZDUCHOTECHNIKA -O PJAK                                                                 CENA ZA PRÁCE+MATERIÁL+VEDL.NÁKLADY</t>
  </si>
  <si>
    <t>Akce: . Rekonstrukce výzkumné stanice FF MU Pohansko č.p. 2332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</si>
</sst>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E0EE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15">
    <xf numFmtId="0" fontId="0" fillId="0" borderId="0"/>
    <xf numFmtId="0" fontId="1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9" fillId="0" borderId="15">
      <alignment horizontal="center" vertical="center" wrapText="1"/>
    </xf>
    <xf numFmtId="0" fontId="6" fillId="0" borderId="0"/>
    <xf numFmtId="0" fontId="6" fillId="0" borderId="0"/>
  </cellStyleXfs>
  <cellXfs count="116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0" xfId="0" applyFont="1"/>
    <xf numFmtId="2" fontId="7" fillId="6" borderId="9" xfId="0" applyNumberFormat="1" applyFont="1" applyFill="1" applyBorder="1"/>
    <xf numFmtId="2" fontId="7" fillId="6" borderId="21" xfId="0" applyNumberFormat="1" applyFont="1" applyFill="1" applyBorder="1" applyAlignment="1">
      <alignment horizontal="center" shrinkToFit="1"/>
    </xf>
    <xf numFmtId="4" fontId="7" fillId="6" borderId="5" xfId="0" applyNumberFormat="1" applyFont="1" applyFill="1" applyBorder="1" applyAlignment="1">
      <alignment horizontal="right" shrinkToFit="1"/>
    </xf>
    <xf numFmtId="2" fontId="7" fillId="6" borderId="10" xfId="3" applyNumberFormat="1" applyFont="1" applyFill="1" applyBorder="1" applyAlignment="1">
      <alignment wrapText="1"/>
    </xf>
    <xf numFmtId="0" fontId="7" fillId="0" borderId="0" xfId="0" applyFont="1" applyAlignment="1">
      <alignment horizontal="center"/>
    </xf>
    <xf numFmtId="4" fontId="7" fillId="0" borderId="0" xfId="0" applyNumberFormat="1" applyFont="1"/>
    <xf numFmtId="4" fontId="7" fillId="0" borderId="0" xfId="0" applyNumberFormat="1" applyFont="1" applyAlignment="1">
      <alignment horizontal="right"/>
    </xf>
    <xf numFmtId="0" fontId="7" fillId="0" borderId="0" xfId="0" applyFont="1" applyAlignment="1">
      <alignment wrapText="1"/>
    </xf>
    <xf numFmtId="0" fontId="7" fillId="3" borderId="5" xfId="0" applyFont="1" applyFill="1" applyBorder="1" applyAlignment="1">
      <alignment wrapText="1"/>
    </xf>
    <xf numFmtId="2" fontId="11" fillId="4" borderId="12" xfId="0" applyNumberFormat="1" applyFont="1" applyFill="1" applyBorder="1" applyAlignment="1">
      <alignment horizontal="center" wrapText="1"/>
    </xf>
    <xf numFmtId="2" fontId="11" fillId="3" borderId="10" xfId="0" applyNumberFormat="1" applyFont="1" applyFill="1" applyBorder="1"/>
    <xf numFmtId="2" fontId="11" fillId="3" borderId="2" xfId="0" applyNumberFormat="1" applyFont="1" applyFill="1" applyBorder="1" applyAlignment="1">
      <alignment horizontal="left" wrapText="1"/>
    </xf>
    <xf numFmtId="2" fontId="11" fillId="3" borderId="7" xfId="0" applyNumberFormat="1" applyFont="1" applyFill="1" applyBorder="1" applyAlignment="1">
      <alignment horizontal="center" shrinkToFit="1"/>
    </xf>
    <xf numFmtId="4" fontId="11" fillId="3" borderId="7" xfId="0" applyNumberFormat="1" applyFont="1" applyFill="1" applyBorder="1" applyAlignment="1">
      <alignment shrinkToFit="1"/>
    </xf>
    <xf numFmtId="4" fontId="11" fillId="3" borderId="4" xfId="0" applyNumberFormat="1" applyFont="1" applyFill="1" applyBorder="1" applyAlignment="1">
      <alignment horizontal="right" shrinkToFit="1"/>
    </xf>
    <xf numFmtId="2" fontId="11" fillId="5" borderId="6" xfId="0" applyNumberFormat="1" applyFont="1" applyFill="1" applyBorder="1"/>
    <xf numFmtId="2" fontId="11" fillId="5" borderId="12" xfId="0" applyNumberFormat="1" applyFont="1" applyFill="1" applyBorder="1" applyAlignment="1">
      <alignment horizontal="left" wrapText="1"/>
    </xf>
    <xf numFmtId="2" fontId="11" fillId="5" borderId="12" xfId="0" applyNumberFormat="1" applyFont="1" applyFill="1" applyBorder="1" applyAlignment="1">
      <alignment horizontal="center" shrinkToFit="1"/>
    </xf>
    <xf numFmtId="4" fontId="11" fillId="5" borderId="14" xfId="0" applyNumberFormat="1" applyFont="1" applyFill="1" applyBorder="1" applyAlignment="1">
      <alignment shrinkToFit="1"/>
    </xf>
    <xf numFmtId="4" fontId="11" fillId="5" borderId="5" xfId="0" applyNumberFormat="1" applyFont="1" applyFill="1" applyBorder="1" applyAlignment="1">
      <alignment horizontal="right" shrinkToFit="1"/>
    </xf>
    <xf numFmtId="4" fontId="7" fillId="6" borderId="23" xfId="0" applyNumberFormat="1" applyFont="1" applyFill="1" applyBorder="1" applyAlignment="1">
      <alignment shrinkToFit="1"/>
    </xf>
    <xf numFmtId="2" fontId="7" fillId="6" borderId="9" xfId="0" applyNumberFormat="1" applyFont="1" applyFill="1" applyBorder="1" applyAlignment="1">
      <alignment wrapText="1" shrinkToFit="1"/>
    </xf>
    <xf numFmtId="2" fontId="7" fillId="6" borderId="10" xfId="0" applyNumberFormat="1" applyFont="1" applyFill="1" applyBorder="1" applyAlignment="1">
      <alignment horizontal="left" wrapText="1"/>
    </xf>
    <xf numFmtId="2" fontId="7" fillId="6" borderId="8" xfId="0" applyNumberFormat="1" applyFont="1" applyFill="1" applyBorder="1" applyAlignment="1">
      <alignment horizontal="left" wrapText="1"/>
    </xf>
    <xf numFmtId="0" fontId="7" fillId="6" borderId="22" xfId="14" applyFont="1" applyFill="1" applyBorder="1" applyAlignment="1">
      <alignment wrapText="1"/>
    </xf>
    <xf numFmtId="0" fontId="7" fillId="6" borderId="9" xfId="11" applyFont="1" applyFill="1" applyBorder="1" applyAlignment="1">
      <alignment horizontal="center"/>
    </xf>
    <xf numFmtId="0" fontId="7" fillId="6" borderId="0" xfId="0" applyFont="1" applyFill="1"/>
    <xf numFmtId="2" fontId="11" fillId="3" borderId="10" xfId="0" applyNumberFormat="1" applyFont="1" applyFill="1" applyBorder="1" applyAlignment="1">
      <alignment horizontal="left" wrapText="1"/>
    </xf>
    <xf numFmtId="2" fontId="11" fillId="3" borderId="10" xfId="0" applyNumberFormat="1" applyFont="1" applyFill="1" applyBorder="1" applyAlignment="1">
      <alignment horizontal="center" shrinkToFit="1"/>
    </xf>
    <xf numFmtId="4" fontId="11" fillId="3" borderId="10" xfId="0" applyNumberFormat="1" applyFont="1" applyFill="1" applyBorder="1" applyAlignment="1">
      <alignment shrinkToFit="1"/>
    </xf>
    <xf numFmtId="4" fontId="11" fillId="3" borderId="5" xfId="0" applyNumberFormat="1" applyFont="1" applyFill="1" applyBorder="1" applyAlignment="1">
      <alignment horizontal="right" shrinkToFit="1"/>
    </xf>
    <xf numFmtId="164" fontId="11" fillId="3" borderId="7" xfId="0" applyNumberFormat="1" applyFont="1" applyFill="1" applyBorder="1" applyAlignment="1">
      <alignment horizontal="center" shrinkToFit="1"/>
    </xf>
    <xf numFmtId="164" fontId="11" fillId="5" borderId="5" xfId="0" applyNumberFormat="1" applyFont="1" applyFill="1" applyBorder="1" applyAlignment="1">
      <alignment horizontal="center" shrinkToFit="1"/>
    </xf>
    <xf numFmtId="164" fontId="7" fillId="6" borderId="5" xfId="0" applyNumberFormat="1" applyFont="1" applyFill="1" applyBorder="1" applyAlignment="1">
      <alignment horizontal="center" shrinkToFit="1"/>
    </xf>
    <xf numFmtId="164" fontId="11" fillId="3" borderId="10" xfId="0" applyNumberFormat="1" applyFont="1" applyFill="1" applyBorder="1" applyAlignment="1">
      <alignment horizontal="center" shrinkToFit="1"/>
    </xf>
    <xf numFmtId="164" fontId="7" fillId="0" borderId="0" xfId="0" applyNumberFormat="1" applyFont="1" applyAlignment="1">
      <alignment horizontal="center"/>
    </xf>
    <xf numFmtId="2" fontId="7" fillId="6" borderId="24" xfId="0" applyNumberFormat="1" applyFont="1" applyFill="1" applyBorder="1" applyAlignment="1">
      <alignment horizontal="center" shrinkToFit="1"/>
    </xf>
    <xf numFmtId="164" fontId="7" fillId="6" borderId="25" xfId="0" applyNumberFormat="1" applyFont="1" applyFill="1" applyBorder="1" applyAlignment="1">
      <alignment horizontal="center" shrinkToFit="1"/>
    </xf>
    <xf numFmtId="4" fontId="7" fillId="6" borderId="25" xfId="0" applyNumberFormat="1" applyFont="1" applyFill="1" applyBorder="1" applyAlignment="1">
      <alignment horizontal="right" shrinkToFit="1"/>
    </xf>
    <xf numFmtId="2" fontId="11" fillId="4" borderId="12" xfId="0" applyNumberFormat="1" applyFont="1" applyFill="1" applyBorder="1" applyAlignment="1">
      <alignment wrapText="1"/>
    </xf>
    <xf numFmtId="164" fontId="11" fillId="4" borderId="12" xfId="0" applyNumberFormat="1" applyFont="1" applyFill="1" applyBorder="1" applyAlignment="1">
      <alignment horizontal="center" wrapText="1"/>
    </xf>
    <xf numFmtId="4" fontId="11" fillId="4" borderId="2" xfId="0" applyNumberFormat="1" applyFont="1" applyFill="1" applyBorder="1" applyAlignment="1">
      <alignment horizontal="center" wrapText="1"/>
    </xf>
    <xf numFmtId="4" fontId="11" fillId="4" borderId="12" xfId="0" applyNumberFormat="1" applyFont="1" applyFill="1" applyBorder="1" applyAlignment="1">
      <alignment horizontal="center" wrapText="1"/>
    </xf>
    <xf numFmtId="4" fontId="7" fillId="6" borderId="26" xfId="0" applyNumberFormat="1" applyFont="1" applyFill="1" applyBorder="1" applyAlignment="1">
      <alignment shrinkToFit="1"/>
    </xf>
    <xf numFmtId="2" fontId="7" fillId="6" borderId="27" xfId="0" applyNumberFormat="1" applyFont="1" applyFill="1" applyBorder="1" applyAlignment="1">
      <alignment horizontal="center" shrinkToFit="1"/>
    </xf>
    <xf numFmtId="2" fontId="7" fillId="6" borderId="27" xfId="0" applyNumberFormat="1" applyFont="1" applyFill="1" applyBorder="1"/>
    <xf numFmtId="2" fontId="11" fillId="3" borderId="28" xfId="0" applyNumberFormat="1" applyFont="1" applyFill="1" applyBorder="1" applyAlignment="1">
      <alignment horizontal="left" wrapText="1"/>
    </xf>
    <xf numFmtId="4" fontId="7" fillId="6" borderId="28" xfId="0" applyNumberFormat="1" applyFont="1" applyFill="1" applyBorder="1" applyAlignment="1">
      <alignment shrinkToFit="1"/>
    </xf>
    <xf numFmtId="2" fontId="7" fillId="6" borderId="28" xfId="0" applyNumberFormat="1" applyFont="1" applyFill="1" applyBorder="1" applyAlignment="1">
      <alignment horizontal="left" wrapText="1"/>
    </xf>
    <xf numFmtId="0" fontId="7" fillId="6" borderId="10" xfId="0" applyFont="1" applyFill="1" applyBorder="1" applyAlignment="1">
      <alignment wrapText="1"/>
    </xf>
    <xf numFmtId="2" fontId="7" fillId="6" borderId="28" xfId="0" applyNumberFormat="1" applyFont="1" applyFill="1" applyBorder="1" applyAlignment="1">
      <alignment horizontal="center" shrinkToFit="1"/>
    </xf>
    <xf numFmtId="4" fontId="7" fillId="6" borderId="28" xfId="0" applyNumberFormat="1" applyFont="1" applyFill="1" applyBorder="1" applyAlignment="1">
      <alignment horizontal="right" shrinkToFit="1"/>
    </xf>
    <xf numFmtId="164" fontId="7" fillId="6" borderId="28" xfId="0" applyNumberFormat="1" applyFont="1" applyFill="1" applyBorder="1" applyAlignment="1">
      <alignment horizontal="center" shrinkToFit="1"/>
    </xf>
    <xf numFmtId="2" fontId="11" fillId="7" borderId="28" xfId="0" applyNumberFormat="1" applyFont="1" applyFill="1" applyBorder="1"/>
    <xf numFmtId="164" fontId="11" fillId="3" borderId="28" xfId="0" applyNumberFormat="1" applyFont="1" applyFill="1" applyBorder="1" applyAlignment="1">
      <alignment horizontal="center" shrinkToFit="1"/>
    </xf>
    <xf numFmtId="4" fontId="11" fillId="3" borderId="28" xfId="0" applyNumberFormat="1" applyFont="1" applyFill="1" applyBorder="1" applyAlignment="1">
      <alignment shrinkToFit="1"/>
    </xf>
    <xf numFmtId="2" fontId="7" fillId="0" borderId="11" xfId="0" applyNumberFormat="1" applyFont="1" applyBorder="1"/>
    <xf numFmtId="2" fontId="7" fillId="0" borderId="9" xfId="0" applyNumberFormat="1" applyFont="1" applyBorder="1"/>
    <xf numFmtId="2" fontId="11" fillId="0" borderId="27" xfId="0" applyNumberFormat="1" applyFont="1" applyBorder="1"/>
    <xf numFmtId="2" fontId="11" fillId="0" borderId="10" xfId="0" applyNumberFormat="1" applyFont="1" applyBorder="1" applyAlignment="1">
      <alignment horizontal="left" wrapText="1"/>
    </xf>
    <xf numFmtId="2" fontId="11" fillId="0" borderId="27" xfId="0" applyNumberFormat="1" applyFont="1" applyBorder="1" applyAlignment="1">
      <alignment horizontal="center" shrinkToFit="1"/>
    </xf>
    <xf numFmtId="164" fontId="11" fillId="0" borderId="25" xfId="0" applyNumberFormat="1" applyFont="1" applyBorder="1" applyAlignment="1">
      <alignment horizontal="center" shrinkToFit="1"/>
    </xf>
    <xf numFmtId="4" fontId="11" fillId="0" borderId="27" xfId="0" applyNumberFormat="1" applyFont="1" applyBorder="1" applyAlignment="1">
      <alignment shrinkToFit="1"/>
    </xf>
    <xf numFmtId="4" fontId="11" fillId="0" borderId="25" xfId="0" applyNumberFormat="1" applyFont="1" applyBorder="1" applyAlignment="1">
      <alignment horizontal="right" shrinkToFit="1"/>
    </xf>
    <xf numFmtId="2" fontId="7" fillId="0" borderId="27" xfId="0" applyNumberFormat="1" applyFont="1" applyBorder="1"/>
    <xf numFmtId="2" fontId="7" fillId="6" borderId="29" xfId="0" applyNumberFormat="1" applyFont="1" applyFill="1" applyBorder="1" applyAlignment="1">
      <alignment horizontal="center" shrinkToFit="1"/>
    </xf>
    <xf numFmtId="1" fontId="7" fillId="6" borderId="30" xfId="0" applyNumberFormat="1" applyFont="1" applyFill="1" applyBorder="1" applyAlignment="1">
      <alignment horizontal="center"/>
    </xf>
    <xf numFmtId="2" fontId="7" fillId="6" borderId="31" xfId="0" applyNumberFormat="1" applyFont="1" applyFill="1" applyBorder="1" applyAlignment="1">
      <alignment horizontal="center" shrinkToFit="1"/>
    </xf>
    <xf numFmtId="2" fontId="7" fillId="0" borderId="32" xfId="0" applyNumberFormat="1" applyFont="1" applyBorder="1"/>
    <xf numFmtId="2" fontId="7" fillId="6" borderId="7" xfId="3" applyNumberFormat="1" applyFont="1" applyFill="1" applyBorder="1" applyAlignment="1">
      <alignment wrapText="1"/>
    </xf>
    <xf numFmtId="2" fontId="7" fillId="6" borderId="32" xfId="0" applyNumberFormat="1" applyFont="1" applyFill="1" applyBorder="1" applyAlignment="1">
      <alignment horizontal="center" shrinkToFit="1"/>
    </xf>
    <xf numFmtId="164" fontId="7" fillId="6" borderId="4" xfId="0" applyNumberFormat="1" applyFont="1" applyFill="1" applyBorder="1" applyAlignment="1">
      <alignment horizontal="center" shrinkToFit="1"/>
    </xf>
    <xf numFmtId="4" fontId="7" fillId="6" borderId="32" xfId="0" applyNumberFormat="1" applyFont="1" applyFill="1" applyBorder="1" applyAlignment="1">
      <alignment shrinkToFit="1"/>
    </xf>
    <xf numFmtId="4" fontId="7" fillId="6" borderId="4" xfId="0" applyNumberFormat="1" applyFont="1" applyFill="1" applyBorder="1" applyAlignment="1">
      <alignment horizontal="right" shrinkToFit="1"/>
    </xf>
    <xf numFmtId="2" fontId="11" fillId="4" borderId="32" xfId="0" applyNumberFormat="1" applyFont="1" applyFill="1" applyBorder="1" applyAlignment="1">
      <alignment horizontal="center" wrapText="1"/>
    </xf>
    <xf numFmtId="1" fontId="7" fillId="7" borderId="32" xfId="0" applyNumberFormat="1" applyFont="1" applyFill="1" applyBorder="1" applyAlignment="1">
      <alignment horizontal="center"/>
    </xf>
    <xf numFmtId="1" fontId="7" fillId="5" borderId="30" xfId="0" applyNumberFormat="1" applyFont="1" applyFill="1" applyBorder="1" applyAlignment="1">
      <alignment horizontal="center"/>
    </xf>
    <xf numFmtId="2" fontId="7" fillId="6" borderId="32" xfId="0" applyNumberFormat="1" applyFont="1" applyFill="1" applyBorder="1" applyAlignment="1">
      <alignment horizontal="left" wrapText="1"/>
    </xf>
    <xf numFmtId="4" fontId="7" fillId="6" borderId="32" xfId="0" applyNumberFormat="1" applyFont="1" applyFill="1" applyBorder="1" applyAlignment="1">
      <alignment horizontal="right" shrinkToFit="1"/>
    </xf>
    <xf numFmtId="164" fontId="7" fillId="6" borderId="32" xfId="0" applyNumberFormat="1" applyFont="1" applyFill="1" applyBorder="1" applyAlignment="1">
      <alignment horizontal="center" shrinkToFit="1"/>
    </xf>
    <xf numFmtId="49" fontId="7" fillId="6" borderId="32" xfId="0" applyNumberFormat="1" applyFont="1" applyFill="1" applyBorder="1"/>
    <xf numFmtId="2" fontId="12" fillId="3" borderId="28" xfId="0" applyNumberFormat="1" applyFont="1" applyFill="1" applyBorder="1" applyAlignment="1">
      <alignment horizontal="center" shrinkToFit="1"/>
    </xf>
    <xf numFmtId="2" fontId="7" fillId="3" borderId="9" xfId="0" applyNumberFormat="1" applyFont="1" applyFill="1" applyBorder="1" applyAlignment="1">
      <alignment wrapText="1" shrinkToFit="1"/>
    </xf>
    <xf numFmtId="2" fontId="7" fillId="3" borderId="32" xfId="0" applyNumberFormat="1" applyFont="1" applyFill="1" applyBorder="1" applyAlignment="1">
      <alignment wrapText="1" shrinkToFit="1"/>
    </xf>
    <xf numFmtId="2" fontId="7" fillId="5" borderId="9" xfId="0" applyNumberFormat="1" applyFont="1" applyFill="1" applyBorder="1" applyAlignment="1">
      <alignment wrapText="1" shrinkToFit="1"/>
    </xf>
    <xf numFmtId="1" fontId="7" fillId="3" borderId="30" xfId="0" applyNumberFormat="1" applyFont="1" applyFill="1" applyBorder="1" applyAlignment="1">
      <alignment horizontal="center"/>
    </xf>
    <xf numFmtId="1" fontId="7" fillId="3" borderId="32" xfId="0" applyNumberFormat="1" applyFont="1" applyFill="1" applyBorder="1" applyAlignment="1">
      <alignment horizontal="center" wrapText="1"/>
    </xf>
    <xf numFmtId="2" fontId="11" fillId="3" borderId="28" xfId="0" applyNumberFormat="1" applyFont="1" applyFill="1" applyBorder="1" applyAlignment="1">
      <alignment horizontal="center" wrapText="1" shrinkToFit="1"/>
    </xf>
    <xf numFmtId="164" fontId="11" fillId="3" borderId="28" xfId="0" applyNumberFormat="1" applyFont="1" applyFill="1" applyBorder="1" applyAlignment="1">
      <alignment horizontal="center" wrapText="1" shrinkToFit="1"/>
    </xf>
    <xf numFmtId="4" fontId="11" fillId="3" borderId="28" xfId="0" applyNumberFormat="1" applyFont="1" applyFill="1" applyBorder="1" applyAlignment="1">
      <alignment wrapText="1" shrinkToFit="1"/>
    </xf>
    <xf numFmtId="4" fontId="11" fillId="3" borderId="28" xfId="0" applyNumberFormat="1" applyFont="1" applyFill="1" applyBorder="1" applyAlignment="1">
      <alignment horizontal="right" wrapText="1" shrinkToFit="1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4" xfId="0" applyNumberFormat="1" applyBorder="1" applyAlignment="1">
      <alignment vertical="center" shrinkToFit="1"/>
    </xf>
    <xf numFmtId="2" fontId="11" fillId="3" borderId="2" xfId="0" applyNumberFormat="1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11" fillId="3" borderId="16" xfId="0" applyFont="1" applyFill="1" applyBorder="1" applyAlignment="1">
      <alignment horizontal="left"/>
    </xf>
    <xf numFmtId="0" fontId="11" fillId="3" borderId="10" xfId="0" applyFont="1" applyFill="1" applyBorder="1" applyAlignment="1">
      <alignment horizontal="left"/>
    </xf>
    <xf numFmtId="2" fontId="11" fillId="3" borderId="17" xfId="0" applyNumberFormat="1" applyFont="1" applyFill="1" applyBorder="1"/>
    <xf numFmtId="0" fontId="7" fillId="0" borderId="0" xfId="0" applyFont="1"/>
    <xf numFmtId="0" fontId="7" fillId="0" borderId="13" xfId="0" applyFont="1" applyBorder="1"/>
    <xf numFmtId="2" fontId="11" fillId="3" borderId="18" xfId="0" applyNumberFormat="1" applyFont="1" applyFill="1" applyBorder="1"/>
    <xf numFmtId="0" fontId="7" fillId="0" borderId="19" xfId="0" applyFont="1" applyBorder="1"/>
    <xf numFmtId="0" fontId="7" fillId="0" borderId="20" xfId="0" applyFont="1" applyBorder="1"/>
  </cellXfs>
  <cellStyles count="15">
    <cellStyle name="Normální" xfId="0" builtinId="0"/>
    <cellStyle name="Normální 10" xfId="10" xr:uid="{00000000-0005-0000-0000-000001000000}"/>
    <cellStyle name="Normální 11" xfId="11" xr:uid="{00000000-0005-0000-0000-000002000000}"/>
    <cellStyle name="Normální 11 2" xfId="14" xr:uid="{00000000-0005-0000-0000-000003000000}"/>
    <cellStyle name="Normální 12" xfId="13" xr:uid="{00000000-0005-0000-0000-000004000000}"/>
    <cellStyle name="normální 2" xfId="1" xr:uid="{00000000-0005-0000-0000-000005000000}"/>
    <cellStyle name="Normální 2 2" xfId="3" xr:uid="{00000000-0005-0000-0000-000006000000}"/>
    <cellStyle name="Normální 3" xfId="2" xr:uid="{00000000-0005-0000-0000-000007000000}"/>
    <cellStyle name="Normální 4" xfId="4" xr:uid="{00000000-0005-0000-0000-000008000000}"/>
    <cellStyle name="Normální 5" xfId="5" xr:uid="{00000000-0005-0000-0000-000009000000}"/>
    <cellStyle name="Normální 6" xfId="6" xr:uid="{00000000-0005-0000-0000-00000A000000}"/>
    <cellStyle name="Normální 7" xfId="7" xr:uid="{00000000-0005-0000-0000-00000B000000}"/>
    <cellStyle name="Normální 8" xfId="8" xr:uid="{00000000-0005-0000-0000-00000C000000}"/>
    <cellStyle name="Normální 9" xfId="9" xr:uid="{00000000-0005-0000-0000-00000D000000}"/>
    <cellStyle name="Podhlavička" xfId="12" xr:uid="{00000000-0005-0000-0000-00000E000000}"/>
  </cellStyles>
  <dxfs count="0"/>
  <tableStyles count="0" defaultTableStyle="TableStyleMedium9" defaultPivotStyle="PivotStyleLight16"/>
  <colors>
    <mruColors>
      <color rgb="FFD6E1EE"/>
      <color rgb="FFD6E0EE"/>
      <color rgb="FFD6DDEE"/>
      <color rgb="FFFFFFCC"/>
      <color rgb="FF66FFFF"/>
      <color rgb="FF8CDF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4</v>
      </c>
    </row>
    <row r="2" spans="1:7" ht="57.75" customHeight="1" x14ac:dyDescent="0.2">
      <c r="A2" s="101" t="s">
        <v>5</v>
      </c>
      <c r="B2" s="101"/>
      <c r="C2" s="101"/>
      <c r="D2" s="101"/>
      <c r="E2" s="101"/>
      <c r="F2" s="101"/>
      <c r="G2" s="1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02" t="s">
        <v>0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8" t="s">
        <v>1</v>
      </c>
      <c r="B2" s="7"/>
      <c r="C2" s="104"/>
      <c r="D2" s="104"/>
      <c r="E2" s="104"/>
      <c r="F2" s="104"/>
      <c r="G2" s="105"/>
    </row>
    <row r="3" spans="1:7" ht="24.95" customHeight="1" x14ac:dyDescent="0.2">
      <c r="A3" s="8" t="s">
        <v>2</v>
      </c>
      <c r="B3" s="7"/>
      <c r="C3" s="104"/>
      <c r="D3" s="104"/>
      <c r="E3" s="104"/>
      <c r="F3" s="104"/>
      <c r="G3" s="105"/>
    </row>
    <row r="4" spans="1:7" ht="24.95" customHeight="1" x14ac:dyDescent="0.2">
      <c r="A4" s="8" t="s">
        <v>3</v>
      </c>
      <c r="B4" s="7"/>
      <c r="C4" s="104"/>
      <c r="D4" s="104"/>
      <c r="E4" s="104"/>
      <c r="F4" s="104"/>
      <c r="G4" s="105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39"/>
  <sheetViews>
    <sheetView tabSelected="1" workbookViewId="0">
      <selection activeCell="E44" sqref="E44"/>
    </sheetView>
  </sheetViews>
  <sheetFormatPr defaultRowHeight="12" outlineLevelRow="1" x14ac:dyDescent="0.2"/>
  <cols>
    <col min="1" max="1" width="4.85546875" style="9" customWidth="1"/>
    <col min="2" max="2" width="8.42578125" style="14" customWidth="1"/>
    <col min="3" max="3" width="9.5703125" style="9" customWidth="1"/>
    <col min="4" max="4" width="58" style="9" customWidth="1"/>
    <col min="5" max="5" width="9.140625" style="9"/>
    <col min="6" max="6" width="9.140625" style="45"/>
    <col min="7" max="7" width="9.5703125" style="15" bestFit="1" customWidth="1"/>
    <col min="8" max="8" width="12.28515625" style="16" customWidth="1"/>
    <col min="9" max="9" width="18.5703125" style="17" customWidth="1"/>
    <col min="10" max="16384" width="9.140625" style="9"/>
  </cols>
  <sheetData>
    <row r="1" spans="2:9" ht="21.75" customHeight="1" x14ac:dyDescent="0.2"/>
    <row r="2" spans="2:9" ht="15.75" customHeight="1" x14ac:dyDescent="0.2">
      <c r="B2" s="108" t="s">
        <v>69</v>
      </c>
      <c r="C2" s="109"/>
      <c r="D2" s="109"/>
      <c r="E2" s="109"/>
      <c r="F2" s="109"/>
      <c r="G2" s="109"/>
      <c r="H2" s="109"/>
      <c r="I2" s="18"/>
    </row>
    <row r="3" spans="2:9" ht="15" customHeight="1" x14ac:dyDescent="0.2">
      <c r="B3" s="110" t="s">
        <v>72</v>
      </c>
      <c r="C3" s="111"/>
      <c r="D3" s="111"/>
      <c r="E3" s="111"/>
      <c r="F3" s="111"/>
      <c r="G3" s="111"/>
      <c r="H3" s="111"/>
      <c r="I3" s="112"/>
    </row>
    <row r="4" spans="2:9" ht="16.5" customHeight="1" x14ac:dyDescent="0.2">
      <c r="B4" s="110" t="s">
        <v>65</v>
      </c>
      <c r="C4" s="111"/>
      <c r="D4" s="111"/>
      <c r="E4" s="111"/>
      <c r="F4" s="111"/>
      <c r="G4" s="111"/>
      <c r="H4" s="111"/>
      <c r="I4" s="112"/>
    </row>
    <row r="5" spans="2:9" ht="14.25" customHeight="1" x14ac:dyDescent="0.2">
      <c r="B5" s="110" t="s">
        <v>67</v>
      </c>
      <c r="C5" s="111"/>
      <c r="D5" s="111"/>
      <c r="E5" s="111"/>
      <c r="F5" s="111"/>
      <c r="G5" s="111"/>
      <c r="H5" s="111"/>
      <c r="I5" s="112"/>
    </row>
    <row r="6" spans="2:9" ht="17.25" customHeight="1" x14ac:dyDescent="0.2">
      <c r="B6" s="113" t="s">
        <v>68</v>
      </c>
      <c r="C6" s="114"/>
      <c r="D6" s="114"/>
      <c r="E6" s="114"/>
      <c r="F6" s="114"/>
      <c r="G6" s="114"/>
      <c r="H6" s="114"/>
      <c r="I6" s="115"/>
    </row>
    <row r="7" spans="2:9" ht="40.5" customHeight="1" x14ac:dyDescent="0.2">
      <c r="B7" s="84" t="s">
        <v>8</v>
      </c>
      <c r="C7" s="49" t="s">
        <v>9</v>
      </c>
      <c r="D7" s="49" t="s">
        <v>10</v>
      </c>
      <c r="E7" s="19" t="s">
        <v>11</v>
      </c>
      <c r="F7" s="50" t="s">
        <v>19</v>
      </c>
      <c r="G7" s="51" t="s">
        <v>20</v>
      </c>
      <c r="H7" s="52" t="s">
        <v>21</v>
      </c>
      <c r="I7" s="19" t="s">
        <v>16</v>
      </c>
    </row>
    <row r="8" spans="2:9" ht="25.5" customHeight="1" x14ac:dyDescent="0.2">
      <c r="B8" s="85">
        <v>1</v>
      </c>
      <c r="C8" s="20" t="s">
        <v>7</v>
      </c>
      <c r="D8" s="21" t="s">
        <v>14</v>
      </c>
      <c r="E8" s="22"/>
      <c r="F8" s="41"/>
      <c r="G8" s="23"/>
      <c r="H8" s="24">
        <f>H9</f>
        <v>0</v>
      </c>
      <c r="I8" s="92" t="s">
        <v>66</v>
      </c>
    </row>
    <row r="9" spans="2:9" ht="33.75" customHeight="1" x14ac:dyDescent="0.2">
      <c r="B9" s="86">
        <f>B8+1</f>
        <v>2</v>
      </c>
      <c r="C9" s="25" t="s">
        <v>29</v>
      </c>
      <c r="D9" s="26" t="s">
        <v>30</v>
      </c>
      <c r="E9" s="27"/>
      <c r="F9" s="42"/>
      <c r="G9" s="28"/>
      <c r="H9" s="29">
        <f>SUM(H10:H17)</f>
        <v>0</v>
      </c>
      <c r="I9" s="94" t="s">
        <v>66</v>
      </c>
    </row>
    <row r="10" spans="2:9" ht="27.75" customHeight="1" x14ac:dyDescent="0.2">
      <c r="B10" s="76">
        <f t="shared" ref="B10:B39" si="0">B9+1</f>
        <v>3</v>
      </c>
      <c r="C10" s="66" t="s">
        <v>31</v>
      </c>
      <c r="D10" s="33" t="s">
        <v>62</v>
      </c>
      <c r="E10" s="46" t="s">
        <v>13</v>
      </c>
      <c r="F10" s="47">
        <v>1</v>
      </c>
      <c r="G10" s="53"/>
      <c r="H10" s="48">
        <f t="shared" ref="H10:H17" si="1">F10*G10</f>
        <v>0</v>
      </c>
      <c r="I10" s="31" t="s">
        <v>66</v>
      </c>
    </row>
    <row r="11" spans="2:9" ht="27.75" customHeight="1" x14ac:dyDescent="0.2">
      <c r="B11" s="76">
        <f t="shared" si="0"/>
        <v>4</v>
      </c>
      <c r="C11" s="66" t="s">
        <v>33</v>
      </c>
      <c r="D11" s="33" t="s">
        <v>61</v>
      </c>
      <c r="E11" s="46" t="s">
        <v>13</v>
      </c>
      <c r="F11" s="47">
        <v>1</v>
      </c>
      <c r="G11" s="53"/>
      <c r="H11" s="48">
        <f t="shared" si="1"/>
        <v>0</v>
      </c>
      <c r="I11" s="31" t="s">
        <v>66</v>
      </c>
    </row>
    <row r="12" spans="2:9" ht="27.75" customHeight="1" x14ac:dyDescent="0.2">
      <c r="B12" s="76">
        <f t="shared" si="0"/>
        <v>5</v>
      </c>
      <c r="C12" s="74" t="s">
        <v>32</v>
      </c>
      <c r="D12" s="34" t="s">
        <v>60</v>
      </c>
      <c r="E12" s="54" t="s">
        <v>13</v>
      </c>
      <c r="F12" s="47">
        <v>1</v>
      </c>
      <c r="G12" s="57"/>
      <c r="H12" s="48">
        <f t="shared" si="1"/>
        <v>0</v>
      </c>
      <c r="I12" s="31" t="s">
        <v>66</v>
      </c>
    </row>
    <row r="13" spans="2:9" ht="27.75" customHeight="1" x14ac:dyDescent="0.2">
      <c r="B13" s="76">
        <f t="shared" si="0"/>
        <v>6</v>
      </c>
      <c r="C13" s="10" t="s">
        <v>34</v>
      </c>
      <c r="D13" s="33" t="s">
        <v>59</v>
      </c>
      <c r="E13" s="46" t="s">
        <v>17</v>
      </c>
      <c r="F13" s="47">
        <v>1</v>
      </c>
      <c r="G13" s="30"/>
      <c r="H13" s="48">
        <f t="shared" si="1"/>
        <v>0</v>
      </c>
      <c r="I13" s="31" t="s">
        <v>66</v>
      </c>
    </row>
    <row r="14" spans="2:9" ht="27.75" customHeight="1" x14ac:dyDescent="0.2">
      <c r="B14" s="76">
        <f t="shared" si="0"/>
        <v>7</v>
      </c>
      <c r="C14" s="67" t="s">
        <v>35</v>
      </c>
      <c r="D14" s="32" t="s">
        <v>58</v>
      </c>
      <c r="E14" s="77" t="s">
        <v>13</v>
      </c>
      <c r="F14" s="47">
        <v>1</v>
      </c>
      <c r="G14" s="30"/>
      <c r="H14" s="48">
        <f t="shared" si="1"/>
        <v>0</v>
      </c>
      <c r="I14" s="31" t="s">
        <v>66</v>
      </c>
    </row>
    <row r="15" spans="2:9" ht="27.75" customHeight="1" x14ac:dyDescent="0.2">
      <c r="B15" s="76">
        <f t="shared" si="0"/>
        <v>8</v>
      </c>
      <c r="C15" s="67" t="s">
        <v>36</v>
      </c>
      <c r="D15" s="13" t="s">
        <v>56</v>
      </c>
      <c r="E15" s="35" t="s">
        <v>12</v>
      </c>
      <c r="F15" s="43">
        <v>1</v>
      </c>
      <c r="G15" s="30"/>
      <c r="H15" s="12">
        <f t="shared" si="1"/>
        <v>0</v>
      </c>
      <c r="I15" s="31" t="s">
        <v>66</v>
      </c>
    </row>
    <row r="16" spans="2:9" ht="27.75" customHeight="1" x14ac:dyDescent="0.2">
      <c r="B16" s="76">
        <f t="shared" si="0"/>
        <v>9</v>
      </c>
      <c r="C16" s="67" t="s">
        <v>37</v>
      </c>
      <c r="D16" s="13" t="s">
        <v>57</v>
      </c>
      <c r="E16" s="35" t="s">
        <v>12</v>
      </c>
      <c r="F16" s="43">
        <v>9</v>
      </c>
      <c r="G16" s="30"/>
      <c r="H16" s="12">
        <f t="shared" si="1"/>
        <v>0</v>
      </c>
      <c r="I16" s="31" t="s">
        <v>66</v>
      </c>
    </row>
    <row r="17" spans="1:9" ht="27.75" customHeight="1" x14ac:dyDescent="0.2">
      <c r="B17" s="76">
        <f t="shared" si="0"/>
        <v>10</v>
      </c>
      <c r="C17" s="67" t="s">
        <v>38</v>
      </c>
      <c r="D17" s="13" t="s">
        <v>55</v>
      </c>
      <c r="E17" s="11" t="s">
        <v>18</v>
      </c>
      <c r="F17" s="47">
        <v>3</v>
      </c>
      <c r="G17" s="30"/>
      <c r="H17" s="12">
        <f t="shared" si="1"/>
        <v>0</v>
      </c>
      <c r="I17" s="31" t="s">
        <v>66</v>
      </c>
    </row>
    <row r="18" spans="1:9" ht="27" customHeight="1" x14ac:dyDescent="0.2">
      <c r="B18" s="76">
        <f t="shared" si="0"/>
        <v>11</v>
      </c>
      <c r="C18" s="68"/>
      <c r="D18" s="69"/>
      <c r="E18" s="70"/>
      <c r="F18" s="71"/>
      <c r="G18" s="72"/>
      <c r="H18" s="73"/>
      <c r="I18" s="31"/>
    </row>
    <row r="19" spans="1:9" ht="30.75" customHeight="1" x14ac:dyDescent="0.2">
      <c r="B19" s="95">
        <f t="shared" si="0"/>
        <v>12</v>
      </c>
      <c r="C19" s="20" t="s">
        <v>6</v>
      </c>
      <c r="D19" s="37" t="s">
        <v>15</v>
      </c>
      <c r="E19" s="38"/>
      <c r="F19" s="44"/>
      <c r="G19" s="39"/>
      <c r="H19" s="40">
        <f>H21</f>
        <v>0</v>
      </c>
      <c r="I19" s="92" t="s">
        <v>66</v>
      </c>
    </row>
    <row r="20" spans="1:9" ht="24" customHeight="1" x14ac:dyDescent="0.2">
      <c r="B20" s="76">
        <f>B19+1</f>
        <v>13</v>
      </c>
      <c r="C20" s="78"/>
      <c r="D20" s="79"/>
      <c r="E20" s="80"/>
      <c r="F20" s="81"/>
      <c r="G20" s="82"/>
      <c r="H20" s="83"/>
      <c r="I20" s="31" t="s">
        <v>66</v>
      </c>
    </row>
    <row r="21" spans="1:9" ht="23.25" customHeight="1" x14ac:dyDescent="0.2">
      <c r="B21" s="76">
        <f t="shared" si="0"/>
        <v>14</v>
      </c>
      <c r="C21" s="25" t="s">
        <v>39</v>
      </c>
      <c r="D21" s="26" t="s">
        <v>30</v>
      </c>
      <c r="E21" s="27"/>
      <c r="F21" s="42"/>
      <c r="G21" s="28"/>
      <c r="H21" s="29">
        <f>SUM(H22:H29)</f>
        <v>0</v>
      </c>
      <c r="I21" s="94" t="s">
        <v>66</v>
      </c>
    </row>
    <row r="22" spans="1:9" ht="23.25" customHeight="1" x14ac:dyDescent="0.2">
      <c r="B22" s="76">
        <f t="shared" si="0"/>
        <v>15</v>
      </c>
      <c r="C22" s="66" t="s">
        <v>40</v>
      </c>
      <c r="D22" s="33" t="s">
        <v>62</v>
      </c>
      <c r="E22" s="46" t="s">
        <v>13</v>
      </c>
      <c r="F22" s="47">
        <v>1</v>
      </c>
      <c r="G22" s="53"/>
      <c r="H22" s="48">
        <f t="shared" ref="H22:H29" si="2">F22*G22</f>
        <v>0</v>
      </c>
      <c r="I22" s="31" t="s">
        <v>66</v>
      </c>
    </row>
    <row r="23" spans="1:9" ht="32.25" customHeight="1" x14ac:dyDescent="0.2">
      <c r="B23" s="76">
        <f t="shared" si="0"/>
        <v>16</v>
      </c>
      <c r="C23" s="66" t="s">
        <v>41</v>
      </c>
      <c r="D23" s="33" t="s">
        <v>61</v>
      </c>
      <c r="E23" s="46" t="s">
        <v>13</v>
      </c>
      <c r="F23" s="47">
        <v>1</v>
      </c>
      <c r="G23" s="53"/>
      <c r="H23" s="48">
        <f t="shared" si="2"/>
        <v>0</v>
      </c>
      <c r="I23" s="31" t="s">
        <v>66</v>
      </c>
    </row>
    <row r="24" spans="1:9" ht="32.25" customHeight="1" x14ac:dyDescent="0.2">
      <c r="B24" s="76">
        <f t="shared" si="0"/>
        <v>17</v>
      </c>
      <c r="C24" s="74" t="s">
        <v>42</v>
      </c>
      <c r="D24" s="34" t="s">
        <v>63</v>
      </c>
      <c r="E24" s="54" t="s">
        <v>13</v>
      </c>
      <c r="F24" s="47">
        <v>1</v>
      </c>
      <c r="G24" s="57"/>
      <c r="H24" s="48">
        <f t="shared" si="2"/>
        <v>0</v>
      </c>
      <c r="I24" s="31" t="s">
        <v>66</v>
      </c>
    </row>
    <row r="25" spans="1:9" ht="24.75" customHeight="1" outlineLevel="1" x14ac:dyDescent="0.2">
      <c r="B25" s="76">
        <f t="shared" si="0"/>
        <v>18</v>
      </c>
      <c r="C25" s="10" t="s">
        <v>43</v>
      </c>
      <c r="D25" s="33" t="s">
        <v>59</v>
      </c>
      <c r="E25" s="46" t="s">
        <v>17</v>
      </c>
      <c r="F25" s="47">
        <v>1</v>
      </c>
      <c r="G25" s="30"/>
      <c r="H25" s="48">
        <f t="shared" si="2"/>
        <v>0</v>
      </c>
      <c r="I25" s="31" t="s">
        <v>66</v>
      </c>
    </row>
    <row r="26" spans="1:9" ht="29.25" customHeight="1" outlineLevel="1" x14ac:dyDescent="0.2">
      <c r="A26" s="36"/>
      <c r="B26" s="76">
        <f t="shared" si="0"/>
        <v>19</v>
      </c>
      <c r="C26" s="67" t="s">
        <v>44</v>
      </c>
      <c r="D26" s="32" t="s">
        <v>64</v>
      </c>
      <c r="E26" s="77" t="s">
        <v>13</v>
      </c>
      <c r="F26" s="47">
        <v>1</v>
      </c>
      <c r="G26" s="30"/>
      <c r="H26" s="48">
        <f t="shared" si="2"/>
        <v>0</v>
      </c>
      <c r="I26" s="31" t="s">
        <v>66</v>
      </c>
    </row>
    <row r="27" spans="1:9" ht="33.75" customHeight="1" outlineLevel="1" x14ac:dyDescent="0.2">
      <c r="A27" s="36"/>
      <c r="B27" s="76">
        <f t="shared" si="0"/>
        <v>20</v>
      </c>
      <c r="C27" s="67" t="s">
        <v>45</v>
      </c>
      <c r="D27" s="13" t="s">
        <v>56</v>
      </c>
      <c r="E27" s="35" t="s">
        <v>12</v>
      </c>
      <c r="F27" s="43">
        <v>1</v>
      </c>
      <c r="G27" s="30"/>
      <c r="H27" s="12">
        <f t="shared" si="2"/>
        <v>0</v>
      </c>
      <c r="I27" s="31" t="s">
        <v>66</v>
      </c>
    </row>
    <row r="28" spans="1:9" ht="31.5" customHeight="1" outlineLevel="1" x14ac:dyDescent="0.2">
      <c r="A28" s="36"/>
      <c r="B28" s="76">
        <f t="shared" si="0"/>
        <v>21</v>
      </c>
      <c r="C28" s="67" t="s">
        <v>46</v>
      </c>
      <c r="D28" s="13" t="s">
        <v>57</v>
      </c>
      <c r="E28" s="35" t="s">
        <v>12</v>
      </c>
      <c r="F28" s="43">
        <v>9</v>
      </c>
      <c r="G28" s="30"/>
      <c r="H28" s="12">
        <f t="shared" si="2"/>
        <v>0</v>
      </c>
      <c r="I28" s="31" t="s">
        <v>66</v>
      </c>
    </row>
    <row r="29" spans="1:9" ht="30" customHeight="1" x14ac:dyDescent="0.2">
      <c r="B29" s="76">
        <f t="shared" si="0"/>
        <v>22</v>
      </c>
      <c r="C29" s="67" t="s">
        <v>47</v>
      </c>
      <c r="D29" s="13" t="s">
        <v>55</v>
      </c>
      <c r="E29" s="11" t="s">
        <v>18</v>
      </c>
      <c r="F29" s="47">
        <v>3</v>
      </c>
      <c r="G29" s="30"/>
      <c r="H29" s="12">
        <f t="shared" si="2"/>
        <v>0</v>
      </c>
      <c r="I29" s="31" t="s">
        <v>66</v>
      </c>
    </row>
    <row r="30" spans="1:9" ht="21" customHeight="1" x14ac:dyDescent="0.2">
      <c r="B30" s="76">
        <f t="shared" si="0"/>
        <v>23</v>
      </c>
      <c r="C30" s="55"/>
      <c r="D30" s="59"/>
      <c r="E30" s="75"/>
      <c r="F30" s="47"/>
      <c r="G30" s="57"/>
      <c r="H30" s="48"/>
      <c r="I30" s="31"/>
    </row>
    <row r="31" spans="1:9" ht="27.75" customHeight="1" x14ac:dyDescent="0.2">
      <c r="B31" s="95">
        <f t="shared" si="0"/>
        <v>24</v>
      </c>
      <c r="C31" s="63" t="s">
        <v>48</v>
      </c>
      <c r="D31" s="56" t="s">
        <v>70</v>
      </c>
      <c r="E31" s="91"/>
      <c r="F31" s="64"/>
      <c r="G31" s="65"/>
      <c r="H31" s="40">
        <f>SUM(H32:H37)</f>
        <v>0</v>
      </c>
      <c r="I31" s="92" t="s">
        <v>66</v>
      </c>
    </row>
    <row r="32" spans="1:9" ht="25.5" customHeight="1" x14ac:dyDescent="0.2">
      <c r="B32" s="76">
        <f t="shared" si="0"/>
        <v>25</v>
      </c>
      <c r="C32" s="90" t="s">
        <v>49</v>
      </c>
      <c r="D32" s="58" t="s">
        <v>22</v>
      </c>
      <c r="E32" s="60" t="s">
        <v>23</v>
      </c>
      <c r="F32" s="62">
        <v>1</v>
      </c>
      <c r="G32" s="57"/>
      <c r="H32" s="61">
        <f>F32*G32</f>
        <v>0</v>
      </c>
      <c r="I32" s="31" t="s">
        <v>66</v>
      </c>
    </row>
    <row r="33" spans="2:9" ht="24" customHeight="1" x14ac:dyDescent="0.2">
      <c r="B33" s="76">
        <f t="shared" si="0"/>
        <v>26</v>
      </c>
      <c r="C33" s="90" t="s">
        <v>50</v>
      </c>
      <c r="D33" s="58" t="s">
        <v>24</v>
      </c>
      <c r="E33" s="60" t="s">
        <v>23</v>
      </c>
      <c r="F33" s="62">
        <v>1</v>
      </c>
      <c r="G33" s="57"/>
      <c r="H33" s="61">
        <f t="shared" ref="H33:H37" si="3">F33*G33</f>
        <v>0</v>
      </c>
      <c r="I33" s="31" t="s">
        <v>66</v>
      </c>
    </row>
    <row r="34" spans="2:9" ht="24.75" customHeight="1" x14ac:dyDescent="0.2">
      <c r="B34" s="76">
        <f t="shared" si="0"/>
        <v>27</v>
      </c>
      <c r="C34" s="90" t="s">
        <v>51</v>
      </c>
      <c r="D34" s="58" t="s">
        <v>25</v>
      </c>
      <c r="E34" s="60" t="s">
        <v>23</v>
      </c>
      <c r="F34" s="62">
        <v>1</v>
      </c>
      <c r="G34" s="57"/>
      <c r="H34" s="61">
        <f t="shared" si="3"/>
        <v>0</v>
      </c>
      <c r="I34" s="31" t="s">
        <v>66</v>
      </c>
    </row>
    <row r="35" spans="2:9" ht="24" customHeight="1" x14ac:dyDescent="0.2">
      <c r="B35" s="76">
        <f t="shared" si="0"/>
        <v>28</v>
      </c>
      <c r="C35" s="90" t="s">
        <v>52</v>
      </c>
      <c r="D35" s="58" t="s">
        <v>26</v>
      </c>
      <c r="E35" s="60" t="s">
        <v>23</v>
      </c>
      <c r="F35" s="62">
        <v>1</v>
      </c>
      <c r="G35" s="57"/>
      <c r="H35" s="61">
        <f t="shared" si="3"/>
        <v>0</v>
      </c>
      <c r="I35" s="31" t="s">
        <v>66</v>
      </c>
    </row>
    <row r="36" spans="2:9" ht="25.5" customHeight="1" x14ac:dyDescent="0.2">
      <c r="B36" s="76">
        <f t="shared" si="0"/>
        <v>29</v>
      </c>
      <c r="C36" s="90" t="s">
        <v>53</v>
      </c>
      <c r="D36" s="58" t="s">
        <v>27</v>
      </c>
      <c r="E36" s="60" t="s">
        <v>23</v>
      </c>
      <c r="F36" s="62">
        <v>1</v>
      </c>
      <c r="G36" s="57"/>
      <c r="H36" s="61">
        <f t="shared" si="3"/>
        <v>0</v>
      </c>
      <c r="I36" s="31" t="s">
        <v>66</v>
      </c>
    </row>
    <row r="37" spans="2:9" ht="24" customHeight="1" x14ac:dyDescent="0.2">
      <c r="B37" s="76">
        <f t="shared" si="0"/>
        <v>30</v>
      </c>
      <c r="C37" s="90" t="s">
        <v>54</v>
      </c>
      <c r="D37" s="58" t="s">
        <v>28</v>
      </c>
      <c r="E37" s="60" t="s">
        <v>23</v>
      </c>
      <c r="F37" s="62">
        <v>1</v>
      </c>
      <c r="G37" s="57"/>
      <c r="H37" s="61">
        <f t="shared" si="3"/>
        <v>0</v>
      </c>
      <c r="I37" s="31" t="s">
        <v>66</v>
      </c>
    </row>
    <row r="38" spans="2:9" ht="24" customHeight="1" x14ac:dyDescent="0.2">
      <c r="B38" s="76">
        <f t="shared" si="0"/>
        <v>31</v>
      </c>
      <c r="C38" s="90"/>
      <c r="D38" s="87"/>
      <c r="E38" s="80"/>
      <c r="F38" s="89"/>
      <c r="G38" s="82"/>
      <c r="H38" s="88"/>
      <c r="I38" s="31"/>
    </row>
    <row r="39" spans="2:9" s="17" customFormat="1" ht="25.5" customHeight="1" x14ac:dyDescent="0.2">
      <c r="B39" s="96">
        <f t="shared" si="0"/>
        <v>32</v>
      </c>
      <c r="C39" s="106" t="s">
        <v>71</v>
      </c>
      <c r="D39" s="107"/>
      <c r="E39" s="97"/>
      <c r="F39" s="98"/>
      <c r="G39" s="99"/>
      <c r="H39" s="100">
        <f>H8+H19+H31</f>
        <v>0</v>
      </c>
      <c r="I39" s="93" t="s">
        <v>66</v>
      </c>
    </row>
  </sheetData>
  <mergeCells count="6">
    <mergeCell ref="C39:D39"/>
    <mergeCell ref="B2:H2"/>
    <mergeCell ref="B3:I3"/>
    <mergeCell ref="B4:I4"/>
    <mergeCell ref="B5:I5"/>
    <mergeCell ref="B6:I6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3" ma:contentTypeDescription="Vytvoří nový dokument" ma:contentTypeScope="" ma:versionID="e1ccfa556cba63d565e9f4336884d8dc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865017b505ad56475c7068bb16c3c30e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070952-7460-45A0-B3C9-C0C95FE36EAE}"/>
</file>

<file path=customXml/itemProps2.xml><?xml version="1.0" encoding="utf-8"?>
<ds:datastoreItem xmlns:ds="http://schemas.openxmlformats.org/officeDocument/2006/customXml" ds:itemID="{4B4DD4FF-12B3-440A-8D5A-6D8723E0F8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VZT OP JAK</vt:lpstr>
      <vt:lpstr>'VZT OP JAK'!Oblast_tisku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Šebela</dc:creator>
  <cp:lastModifiedBy>Marcela Dvořáková</cp:lastModifiedBy>
  <cp:lastPrinted>2023-09-01T15:28:08Z</cp:lastPrinted>
  <dcterms:created xsi:type="dcterms:W3CDTF">2009-04-08T07:15:50Z</dcterms:created>
  <dcterms:modified xsi:type="dcterms:W3CDTF">2024-01-30T12:28:37Z</dcterms:modified>
</cp:coreProperties>
</file>